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580"/>
  </bookViews>
  <sheets>
    <sheet name="5-Tab. dim. Ris di ammin." sheetId="1" r:id="rId1"/>
  </sheets>
  <definedNames>
    <definedName name="_xlnm.Print_Area" localSheetId="0">'5-Tab. dim. Ris di ammin.'!$A$1:$J$49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J44" i="1"/>
  <c r="J27" i="1"/>
  <c r="J48" i="1"/>
  <c r="J40" i="1"/>
  <c r="J13" i="1"/>
  <c r="J20" i="1" s="1"/>
</calcChain>
</file>

<file path=xl/sharedStrings.xml><?xml version="1.0" encoding="utf-8"?>
<sst xmlns="http://schemas.openxmlformats.org/spreadsheetml/2006/main" count="27" uniqueCount="27">
  <si>
    <t>TABELLA DIMOSTRATIVA DEL RISULTATO DI AMMINISTRAZIONE PRESUNTO</t>
  </si>
  <si>
    <t xml:space="preserve">  Fondo cassa iniziale</t>
  </si>
  <si>
    <t>+ Residui attivi iniziali</t>
  </si>
  <si>
    <t>- Residui passivi iniziali</t>
  </si>
  <si>
    <t>= Avanzo/Disavanzo di amministrazione iniziale</t>
  </si>
  <si>
    <t>+/- Variazioni dei residui attivi già verificatesi nell'esercizio</t>
  </si>
  <si>
    <t>-/+ Variazioni dei residui passivi già verificatesi nell'esercizio</t>
  </si>
  <si>
    <t>+ Entrate presunte per il restante periodo</t>
  </si>
  <si>
    <t>- Uscite presunte per il restante periodo</t>
  </si>
  <si>
    <t>+/- Variazioni dei residui attivi, presunte per il restante periodo</t>
  </si>
  <si>
    <t>-/+ Variazioni dei residui passivi, presunte per il restante periodo</t>
  </si>
  <si>
    <t>Parte vincolata</t>
  </si>
  <si>
    <t>Totale parte vincolata</t>
  </si>
  <si>
    <t>Parte disponibile</t>
  </si>
  <si>
    <t>Totale parte disponibile</t>
  </si>
  <si>
    <t>AL TERMINE DELL'ESERCIZIO 2016 (ALL'INIZIO DELL'ESERCIZIO 2017)</t>
  </si>
  <si>
    <t>+ Entrate già accertate al 28/10/2016</t>
  </si>
  <si>
    <t>- Uscite già impegnate al 28/10/2016</t>
  </si>
  <si>
    <t>= Avanzo/Disavanzo di amministrazione al 28/10/2016</t>
  </si>
  <si>
    <t>L'utilizzazione dell'avanzo di amministrazione per l'esercizio 2017 risulta così prevista:</t>
  </si>
  <si>
    <t>Formazione dipendenti</t>
  </si>
  <si>
    <t>fondo svalutazione crediti</t>
  </si>
  <si>
    <t>Parte di cui si prevede l'utilizzo nel 2017</t>
  </si>
  <si>
    <t>Parte di cui non si prevede l'utilizzazione nell'esercizio 2017</t>
  </si>
  <si>
    <t>Totale Risultato di amministrazione presunto al 31/12/2016</t>
  </si>
  <si>
    <t>fondo rettifica accertam.2016 iscritti sospesi/deceduti</t>
  </si>
  <si>
    <t>= Avanzo di amministrazione presunto al 31/12/2016 da applicare al bilancio di previsione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</si>
</sst>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>
    <font>
      <sz val="10"/>
      <name val="Geneva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Geneva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3" fillId="0" borderId="0" xfId="2" applyFont="1"/>
    <xf numFmtId="0" fontId="3" fillId="0" borderId="0" xfId="2" applyFont="1" applyAlignment="1"/>
    <xf numFmtId="0" fontId="3" fillId="0" borderId="0" xfId="2" applyFont="1" applyAlignment="1">
      <alignment horizontal="right"/>
    </xf>
    <xf numFmtId="43" fontId="3" fillId="0" borderId="0" xfId="1" applyFont="1" applyAlignment="1">
      <alignment horizontal="right"/>
    </xf>
    <xf numFmtId="0" fontId="3" fillId="0" borderId="1" xfId="2" applyFont="1" applyBorder="1"/>
    <xf numFmtId="0" fontId="3" fillId="0" borderId="2" xfId="2" applyFont="1" applyBorder="1"/>
    <xf numFmtId="0" fontId="3" fillId="0" borderId="2" xfId="2" applyFont="1" applyBorder="1" applyAlignment="1">
      <alignment horizontal="right"/>
    </xf>
    <xf numFmtId="43" fontId="3" fillId="0" borderId="3" xfId="1" applyFont="1" applyBorder="1" applyAlignment="1">
      <alignment horizontal="right"/>
    </xf>
    <xf numFmtId="0" fontId="3" fillId="0" borderId="4" xfId="2" applyFont="1" applyBorder="1"/>
    <xf numFmtId="0" fontId="3" fillId="0" borderId="0" xfId="2" applyFont="1" applyBorder="1"/>
    <xf numFmtId="0" fontId="3" fillId="0" borderId="0" xfId="2" applyFont="1" applyBorder="1" applyAlignment="1">
      <alignment horizontal="right"/>
    </xf>
    <xf numFmtId="43" fontId="3" fillId="0" borderId="5" xfId="1" applyFont="1" applyBorder="1" applyAlignment="1">
      <alignment horizontal="right"/>
    </xf>
    <xf numFmtId="0" fontId="3" fillId="0" borderId="4" xfId="2" quotePrefix="1" applyFont="1" applyBorder="1"/>
    <xf numFmtId="49" fontId="3" fillId="0" borderId="4" xfId="2" quotePrefix="1" applyNumberFormat="1" applyFont="1" applyBorder="1"/>
    <xf numFmtId="43" fontId="2" fillId="0" borderId="5" xfId="1" applyFont="1" applyBorder="1" applyAlignment="1">
      <alignment horizontal="right"/>
    </xf>
    <xf numFmtId="0" fontId="3" fillId="0" borderId="7" xfId="2" applyFont="1" applyBorder="1"/>
    <xf numFmtId="0" fontId="3" fillId="0" borderId="8" xfId="2" applyFont="1" applyBorder="1"/>
    <xf numFmtId="0" fontId="3" fillId="0" borderId="8" xfId="2" applyFont="1" applyBorder="1" applyAlignment="1">
      <alignment horizontal="right"/>
    </xf>
    <xf numFmtId="43" fontId="3" fillId="0" borderId="9" xfId="1" applyFont="1" applyBorder="1" applyAlignment="1">
      <alignment horizontal="right"/>
    </xf>
    <xf numFmtId="0" fontId="2" fillId="0" borderId="4" xfId="2" applyFont="1" applyBorder="1"/>
    <xf numFmtId="0" fontId="2" fillId="0" borderId="0" xfId="2" applyFont="1" applyBorder="1"/>
    <xf numFmtId="43" fontId="2" fillId="0" borderId="9" xfId="1" applyFont="1" applyBorder="1" applyAlignment="1">
      <alignment horizontal="right"/>
    </xf>
    <xf numFmtId="43" fontId="3" fillId="0" borderId="0" xfId="1" applyFont="1"/>
    <xf numFmtId="0" fontId="2" fillId="0" borderId="7" xfId="2" applyFont="1" applyBorder="1"/>
    <xf numFmtId="43" fontId="3" fillId="0" borderId="0" xfId="1" applyFont="1" applyBorder="1" applyAlignment="1">
      <alignment horizontal="right"/>
    </xf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4" xfId="2" quotePrefix="1" applyFont="1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</cellXfs>
  <cellStyles count="3">
    <cellStyle name="Migliaia" xfId="1" builtinId="3"/>
    <cellStyle name="Normale" xfId="0" builtinId="0"/>
    <cellStyle name="Normale_allegato ordini grand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152400</xdr:rowOff>
    </xdr:from>
    <xdr:to>
      <xdr:col>0</xdr:col>
      <xdr:colOff>647700</xdr:colOff>
      <xdr:row>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0301975-4CD6-41A3-BD30-F510D307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33375"/>
          <a:ext cx="6000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N94"/>
  <sheetViews>
    <sheetView tabSelected="1" topLeftCell="A10" zoomScaleNormal="100" workbookViewId="0">
      <selection activeCell="B35" sqref="B35"/>
    </sheetView>
  </sheetViews>
  <sheetFormatPr defaultRowHeight="14.25"/>
  <cols>
    <col min="1" max="1" width="11.140625" style="1" customWidth="1"/>
    <col min="2" max="2" width="11" style="1" customWidth="1"/>
    <col min="3" max="6" width="9.140625" style="1"/>
    <col min="7" max="7" width="11.5703125" style="1" customWidth="1"/>
    <col min="8" max="8" width="9.140625" style="1"/>
    <col min="9" max="9" width="9.140625" style="3"/>
    <col min="10" max="10" width="15.5703125" style="4" customWidth="1"/>
    <col min="11" max="13" width="9.140625" style="1"/>
    <col min="14" max="14" width="14.5703125" style="1" bestFit="1" customWidth="1"/>
    <col min="15" max="16384" width="9.140625" style="1"/>
  </cols>
  <sheetData>
    <row r="4" spans="2:10" ht="15">
      <c r="B4" s="27" t="s">
        <v>0</v>
      </c>
      <c r="C4" s="27"/>
      <c r="D4" s="27"/>
      <c r="E4" s="27"/>
      <c r="F4" s="27"/>
      <c r="G4" s="27"/>
      <c r="H4" s="27"/>
      <c r="I4" s="27"/>
      <c r="J4" s="27"/>
    </row>
    <row r="5" spans="2:10" ht="15">
      <c r="B5" s="27" t="s">
        <v>15</v>
      </c>
      <c r="C5" s="27"/>
      <c r="D5" s="27"/>
      <c r="E5" s="27"/>
      <c r="F5" s="27"/>
      <c r="G5" s="27"/>
      <c r="H5" s="27"/>
      <c r="I5" s="27"/>
      <c r="J5" s="27"/>
    </row>
    <row r="6" spans="2:10" ht="10.5" customHeight="1">
      <c r="B6" s="2"/>
      <c r="C6" s="2"/>
      <c r="D6" s="2"/>
      <c r="E6" s="2"/>
      <c r="F6" s="2"/>
      <c r="G6" s="2"/>
      <c r="H6" s="2"/>
    </row>
    <row r="7" spans="2:10" ht="10.5" customHeight="1">
      <c r="B7" s="5"/>
      <c r="C7" s="6"/>
      <c r="D7" s="6"/>
      <c r="E7" s="6"/>
      <c r="F7" s="6"/>
      <c r="G7" s="6"/>
      <c r="H7" s="6"/>
      <c r="I7" s="7"/>
      <c r="J7" s="8"/>
    </row>
    <row r="8" spans="2:10">
      <c r="B8" s="9" t="s">
        <v>1</v>
      </c>
      <c r="C8" s="10"/>
      <c r="D8" s="10"/>
      <c r="E8" s="10"/>
      <c r="F8" s="10"/>
      <c r="G8" s="10"/>
      <c r="H8" s="10"/>
      <c r="I8" s="11"/>
      <c r="J8" s="12">
        <v>750995.54</v>
      </c>
    </row>
    <row r="9" spans="2:10" ht="10.5" customHeight="1">
      <c r="B9" s="9"/>
      <c r="C9" s="10"/>
      <c r="D9" s="10"/>
      <c r="E9" s="10"/>
      <c r="F9" s="10"/>
      <c r="G9" s="10"/>
      <c r="H9" s="10"/>
      <c r="J9" s="12"/>
    </row>
    <row r="10" spans="2:10">
      <c r="B10" s="9" t="s">
        <v>2</v>
      </c>
      <c r="C10" s="10"/>
      <c r="D10" s="10"/>
      <c r="E10" s="10"/>
      <c r="F10" s="10"/>
      <c r="G10" s="10"/>
      <c r="H10" s="10"/>
      <c r="J10" s="12">
        <v>1170710.8700000001</v>
      </c>
    </row>
    <row r="11" spans="2:10">
      <c r="B11" s="9" t="s">
        <v>3</v>
      </c>
      <c r="C11" s="10"/>
      <c r="D11" s="10"/>
      <c r="E11" s="10"/>
      <c r="F11" s="10"/>
      <c r="G11" s="10"/>
      <c r="H11" s="10"/>
      <c r="J11" s="12">
        <v>995365.39</v>
      </c>
    </row>
    <row r="12" spans="2:10" ht="12" customHeight="1">
      <c r="B12" s="9"/>
      <c r="C12" s="10"/>
      <c r="D12" s="10"/>
      <c r="E12" s="10"/>
      <c r="F12" s="10"/>
      <c r="G12" s="10"/>
      <c r="H12" s="10"/>
      <c r="J12" s="12"/>
    </row>
    <row r="13" spans="2:10">
      <c r="B13" s="9" t="s">
        <v>4</v>
      </c>
      <c r="C13" s="10"/>
      <c r="D13" s="10"/>
      <c r="E13" s="10"/>
      <c r="F13" s="10"/>
      <c r="G13" s="10"/>
      <c r="H13" s="10"/>
      <c r="J13" s="12">
        <f>+J8+J10-J11</f>
        <v>926341.02000000014</v>
      </c>
    </row>
    <row r="14" spans="2:10" ht="11.25" customHeight="1">
      <c r="B14" s="9"/>
      <c r="C14" s="10"/>
      <c r="D14" s="10"/>
      <c r="E14" s="10"/>
      <c r="F14" s="10"/>
      <c r="G14" s="10"/>
      <c r="H14" s="10"/>
      <c r="J14" s="12"/>
    </row>
    <row r="15" spans="2:10">
      <c r="B15" s="13" t="s">
        <v>16</v>
      </c>
      <c r="C15" s="10"/>
      <c r="D15" s="10"/>
      <c r="E15" s="10"/>
      <c r="F15" s="10"/>
      <c r="G15" s="10"/>
      <c r="H15" s="10"/>
      <c r="J15" s="12">
        <v>3365739.56</v>
      </c>
    </row>
    <row r="16" spans="2:10">
      <c r="B16" s="13" t="s">
        <v>17</v>
      </c>
      <c r="C16" s="10"/>
      <c r="D16" s="10"/>
      <c r="E16" s="10"/>
      <c r="F16" s="10"/>
      <c r="G16" s="10"/>
      <c r="H16" s="10"/>
      <c r="J16" s="12">
        <v>2845946.33</v>
      </c>
    </row>
    <row r="17" spans="2:10">
      <c r="B17" s="9" t="s">
        <v>5</v>
      </c>
      <c r="C17" s="10"/>
      <c r="D17" s="10"/>
      <c r="E17" s="10"/>
      <c r="F17" s="10"/>
      <c r="G17" s="10"/>
      <c r="H17" s="10"/>
      <c r="J17" s="12">
        <v>0</v>
      </c>
    </row>
    <row r="18" spans="2:10">
      <c r="B18" s="9" t="s">
        <v>6</v>
      </c>
      <c r="C18" s="10"/>
      <c r="D18" s="10"/>
      <c r="E18" s="10"/>
      <c r="F18" s="10"/>
      <c r="G18" s="10"/>
      <c r="H18" s="10"/>
      <c r="J18" s="12">
        <v>0</v>
      </c>
    </row>
    <row r="19" spans="2:10" ht="12.75" customHeight="1">
      <c r="B19" s="9"/>
      <c r="C19" s="10"/>
      <c r="D19" s="10"/>
      <c r="E19" s="10"/>
      <c r="F19" s="10"/>
      <c r="G19" s="10"/>
      <c r="H19" s="10"/>
      <c r="J19" s="12"/>
    </row>
    <row r="20" spans="2:10">
      <c r="B20" s="14" t="s">
        <v>18</v>
      </c>
      <c r="C20" s="10"/>
      <c r="D20" s="10"/>
      <c r="E20" s="10"/>
      <c r="F20" s="10"/>
      <c r="G20" s="10"/>
      <c r="H20" s="10"/>
      <c r="J20" s="12">
        <f>+J13+J15-J16+J18</f>
        <v>1446134.25</v>
      </c>
    </row>
    <row r="21" spans="2:10" ht="12" customHeight="1">
      <c r="B21" s="9"/>
      <c r="C21" s="10"/>
      <c r="D21" s="10"/>
      <c r="E21" s="10"/>
      <c r="F21" s="10"/>
      <c r="G21" s="10"/>
      <c r="H21" s="10"/>
      <c r="J21" s="12"/>
    </row>
    <row r="22" spans="2:10">
      <c r="B22" s="9" t="s">
        <v>7</v>
      </c>
      <c r="C22" s="10"/>
      <c r="D22" s="10"/>
      <c r="E22" s="10"/>
      <c r="F22" s="10"/>
      <c r="G22" s="10"/>
      <c r="H22" s="10"/>
      <c r="J22" s="12">
        <v>199590</v>
      </c>
    </row>
    <row r="23" spans="2:10">
      <c r="B23" s="13" t="s">
        <v>8</v>
      </c>
      <c r="C23" s="10"/>
      <c r="D23" s="10"/>
      <c r="E23" s="10"/>
      <c r="F23" s="10"/>
      <c r="G23" s="10"/>
      <c r="H23" s="10"/>
      <c r="J23" s="12">
        <v>790334.36</v>
      </c>
    </row>
    <row r="24" spans="2:10">
      <c r="B24" s="9" t="s">
        <v>9</v>
      </c>
      <c r="C24" s="10"/>
      <c r="D24" s="10"/>
      <c r="E24" s="10"/>
      <c r="F24" s="10"/>
      <c r="G24" s="10"/>
      <c r="H24" s="10"/>
      <c r="J24" s="12">
        <v>-444856.24</v>
      </c>
    </row>
    <row r="25" spans="2:10">
      <c r="B25" s="9" t="s">
        <v>10</v>
      </c>
      <c r="C25" s="10"/>
      <c r="D25" s="10"/>
      <c r="E25" s="10"/>
      <c r="F25" s="10"/>
      <c r="G25" s="10"/>
      <c r="H25" s="10"/>
      <c r="J25" s="12">
        <v>67733.98</v>
      </c>
    </row>
    <row r="26" spans="2:10" ht="12" customHeight="1">
      <c r="B26" s="9"/>
      <c r="C26" s="10"/>
      <c r="D26" s="10"/>
      <c r="E26" s="10"/>
      <c r="F26" s="10"/>
      <c r="G26" s="10"/>
      <c r="H26" s="10"/>
      <c r="J26" s="12"/>
    </row>
    <row r="27" spans="2:10" ht="27" customHeight="1">
      <c r="B27" s="28" t="s">
        <v>26</v>
      </c>
      <c r="C27" s="29"/>
      <c r="D27" s="29"/>
      <c r="E27" s="29"/>
      <c r="F27" s="29"/>
      <c r="G27" s="29"/>
      <c r="H27" s="29"/>
      <c r="I27" s="30"/>
      <c r="J27" s="15">
        <f>+J20+J22-J23+J24+J25</f>
        <v>478267.63</v>
      </c>
    </row>
    <row r="28" spans="2:10">
      <c r="B28" s="9"/>
      <c r="C28" s="10"/>
      <c r="D28" s="10"/>
      <c r="E28" s="10"/>
      <c r="F28" s="10"/>
      <c r="G28" s="10"/>
      <c r="H28" s="10"/>
      <c r="J28" s="12"/>
    </row>
    <row r="29" spans="2:10" ht="11.25" customHeight="1">
      <c r="B29" s="16"/>
      <c r="C29" s="17"/>
      <c r="D29" s="17"/>
      <c r="E29" s="17"/>
      <c r="F29" s="17"/>
      <c r="G29" s="17"/>
      <c r="H29" s="17"/>
      <c r="I29" s="18"/>
      <c r="J29" s="19"/>
    </row>
    <row r="30" spans="2:10" ht="13.5" customHeight="1"/>
    <row r="31" spans="2:10">
      <c r="B31" s="5" t="s">
        <v>19</v>
      </c>
      <c r="C31" s="6"/>
      <c r="D31" s="6"/>
      <c r="E31" s="6"/>
      <c r="F31" s="6"/>
      <c r="G31" s="6"/>
      <c r="H31" s="6"/>
      <c r="I31" s="7"/>
      <c r="J31" s="8"/>
    </row>
    <row r="32" spans="2:10" ht="12" customHeight="1">
      <c r="B32" s="9"/>
      <c r="C32" s="10"/>
      <c r="D32" s="10"/>
      <c r="E32" s="10"/>
      <c r="F32" s="10"/>
      <c r="G32" s="10"/>
      <c r="H32" s="10"/>
      <c r="I32" s="11"/>
      <c r="J32" s="12"/>
    </row>
    <row r="33" spans="2:14" ht="15">
      <c r="B33" s="20" t="s">
        <v>11</v>
      </c>
      <c r="C33" s="10"/>
      <c r="D33" s="10"/>
      <c r="E33" s="10"/>
      <c r="F33" s="10"/>
      <c r="G33" s="10"/>
      <c r="H33" s="10"/>
      <c r="I33" s="11"/>
      <c r="J33" s="12"/>
    </row>
    <row r="34" spans="2:14" ht="18" customHeight="1">
      <c r="B34" s="9" t="s">
        <v>20</v>
      </c>
      <c r="C34" s="10"/>
      <c r="D34" s="10"/>
      <c r="E34" s="10"/>
      <c r="F34" s="10"/>
      <c r="G34" s="10"/>
      <c r="H34" s="10"/>
      <c r="I34" s="11"/>
      <c r="J34" s="12">
        <v>41188.480000000003</v>
      </c>
    </row>
    <row r="35" spans="2:14" ht="18" customHeight="1">
      <c r="B35" s="9" t="s">
        <v>21</v>
      </c>
      <c r="C35" s="10"/>
      <c r="D35" s="10"/>
      <c r="E35" s="10"/>
      <c r="F35" s="10"/>
      <c r="G35" s="10"/>
      <c r="H35" s="10"/>
      <c r="I35" s="11"/>
      <c r="J35" s="12">
        <v>6770</v>
      </c>
    </row>
    <row r="36" spans="2:14" ht="18" customHeight="1">
      <c r="B36" s="9" t="s">
        <v>25</v>
      </c>
      <c r="C36" s="10"/>
      <c r="D36" s="10"/>
      <c r="E36" s="10"/>
      <c r="F36" s="10"/>
      <c r="G36" s="10"/>
      <c r="H36" s="10"/>
      <c r="I36" s="10"/>
      <c r="J36" s="12">
        <v>59200</v>
      </c>
    </row>
    <row r="37" spans="2:14" ht="18" customHeight="1">
      <c r="B37" s="9"/>
      <c r="C37" s="10"/>
      <c r="D37" s="10"/>
      <c r="E37" s="10"/>
      <c r="F37" s="10"/>
      <c r="G37" s="10"/>
      <c r="H37" s="10"/>
      <c r="I37" s="10"/>
      <c r="J37" s="12"/>
    </row>
    <row r="38" spans="2:14" ht="12" customHeight="1">
      <c r="B38" s="9"/>
      <c r="C38" s="10"/>
      <c r="D38" s="10"/>
      <c r="E38" s="10"/>
      <c r="F38" s="10"/>
      <c r="G38" s="10"/>
      <c r="H38" s="10"/>
      <c r="I38" s="11"/>
      <c r="J38" s="12"/>
    </row>
    <row r="39" spans="2:14" ht="12" customHeight="1">
      <c r="B39" s="9"/>
      <c r="C39" s="10"/>
      <c r="D39" s="10"/>
      <c r="E39" s="10"/>
      <c r="F39" s="10"/>
      <c r="G39" s="10"/>
      <c r="H39" s="10"/>
      <c r="I39" s="11"/>
      <c r="J39" s="12"/>
    </row>
    <row r="40" spans="2:14" ht="15">
      <c r="B40" s="9"/>
      <c r="C40" s="10"/>
      <c r="D40" s="10"/>
      <c r="E40" s="10"/>
      <c r="F40" s="10"/>
      <c r="G40" s="21" t="s">
        <v>12</v>
      </c>
      <c r="H40" s="21"/>
      <c r="I40" s="21"/>
      <c r="J40" s="15">
        <f>SUM(J34:J39)</f>
        <v>107158.48000000001</v>
      </c>
    </row>
    <row r="41" spans="2:14" ht="11.25" customHeight="1">
      <c r="B41" s="9"/>
      <c r="C41" s="10"/>
      <c r="D41" s="10"/>
      <c r="E41" s="10"/>
      <c r="F41" s="10"/>
      <c r="G41" s="10"/>
      <c r="H41" s="10"/>
      <c r="I41" s="10"/>
      <c r="J41" s="12"/>
    </row>
    <row r="42" spans="2:14" ht="15">
      <c r="B42" s="20" t="s">
        <v>13</v>
      </c>
      <c r="C42" s="10"/>
      <c r="D42" s="10"/>
      <c r="E42" s="10"/>
      <c r="F42" s="10"/>
      <c r="G42" s="10"/>
      <c r="H42" s="10"/>
      <c r="I42" s="10"/>
      <c r="J42" s="12"/>
    </row>
    <row r="43" spans="2:14" ht="12" customHeight="1">
      <c r="B43" s="9" t="s">
        <v>22</v>
      </c>
      <c r="C43" s="10"/>
      <c r="D43" s="10"/>
      <c r="E43" s="10"/>
      <c r="F43" s="10"/>
      <c r="G43" s="10"/>
      <c r="H43" s="10"/>
      <c r="I43" s="10"/>
      <c r="J43" s="12">
        <v>120000</v>
      </c>
    </row>
    <row r="44" spans="2:14">
      <c r="B44" s="9" t="s">
        <v>23</v>
      </c>
      <c r="C44" s="10"/>
      <c r="D44" s="10"/>
      <c r="E44" s="10"/>
      <c r="F44" s="10"/>
      <c r="G44" s="10"/>
      <c r="H44" s="10"/>
      <c r="I44" s="10"/>
      <c r="J44" s="12">
        <f>+J27-J40-J43</f>
        <v>251109.15000000002</v>
      </c>
    </row>
    <row r="45" spans="2:14" ht="11.25" customHeight="1">
      <c r="B45" s="9"/>
      <c r="C45" s="10"/>
      <c r="D45" s="10"/>
      <c r="E45" s="10"/>
      <c r="F45" s="10"/>
      <c r="G45" s="10"/>
      <c r="H45" s="10"/>
      <c r="I45" s="10"/>
      <c r="J45" s="12"/>
    </row>
    <row r="46" spans="2:14" ht="15">
      <c r="B46" s="9"/>
      <c r="C46" s="10"/>
      <c r="D46" s="10"/>
      <c r="E46" s="10"/>
      <c r="F46" s="10"/>
      <c r="G46" s="21" t="s">
        <v>14</v>
      </c>
      <c r="H46" s="21"/>
      <c r="I46" s="21"/>
      <c r="J46" s="22">
        <f>SUM(J43:J45)</f>
        <v>371109.15</v>
      </c>
    </row>
    <row r="47" spans="2:14" ht="12" customHeight="1">
      <c r="B47" s="9"/>
      <c r="C47" s="10"/>
      <c r="D47" s="10"/>
      <c r="E47" s="10"/>
      <c r="F47" s="10"/>
      <c r="G47" s="10"/>
      <c r="H47" s="10"/>
      <c r="I47" s="10"/>
      <c r="J47" s="12"/>
      <c r="N47" s="23"/>
    </row>
    <row r="48" spans="2:14" ht="15">
      <c r="B48" s="24" t="s">
        <v>24</v>
      </c>
      <c r="C48" s="17"/>
      <c r="D48" s="17"/>
      <c r="E48" s="17"/>
      <c r="F48" s="17"/>
      <c r="G48" s="17"/>
      <c r="H48" s="17"/>
      <c r="I48" s="17"/>
      <c r="J48" s="22">
        <f>+J46+J40</f>
        <v>478267.63</v>
      </c>
    </row>
    <row r="49" spans="2:10" ht="15">
      <c r="B49" s="21"/>
      <c r="C49" s="10"/>
      <c r="D49" s="10"/>
      <c r="E49" s="10"/>
      <c r="F49" s="10"/>
      <c r="G49" s="10"/>
      <c r="H49" s="10"/>
      <c r="I49" s="10"/>
      <c r="J49" s="25"/>
    </row>
    <row r="50" spans="2:10">
      <c r="B50" s="26"/>
      <c r="C50" s="26"/>
      <c r="D50" s="26"/>
      <c r="E50" s="26"/>
      <c r="F50" s="26"/>
      <c r="G50" s="26"/>
      <c r="H50" s="26"/>
      <c r="I50" s="26"/>
      <c r="J50" s="26"/>
    </row>
    <row r="51" spans="2:10">
      <c r="B51" s="26"/>
      <c r="C51" s="26"/>
      <c r="D51" s="26"/>
      <c r="E51" s="26"/>
      <c r="F51" s="26"/>
      <c r="G51" s="26"/>
      <c r="H51" s="26"/>
      <c r="I51" s="26"/>
      <c r="J51" s="26"/>
    </row>
    <row r="52" spans="2:10" ht="10.5" customHeight="1">
      <c r="B52" s="26"/>
      <c r="C52" s="26"/>
      <c r="D52" s="26"/>
      <c r="E52" s="26"/>
      <c r="F52" s="26"/>
      <c r="G52" s="26"/>
      <c r="H52" s="26"/>
      <c r="I52" s="26"/>
      <c r="J52" s="26"/>
    </row>
    <row r="53" spans="2:10">
      <c r="B53" s="2"/>
      <c r="C53" s="2"/>
      <c r="D53" s="2"/>
      <c r="E53" s="2"/>
      <c r="F53" s="2"/>
      <c r="G53" s="2"/>
      <c r="H53" s="2"/>
    </row>
    <row r="54" spans="2:10">
      <c r="I54" s="1"/>
      <c r="J54" s="23"/>
    </row>
    <row r="55" spans="2:10" ht="13.5" customHeight="1">
      <c r="I55" s="1"/>
      <c r="J55" s="23"/>
    </row>
    <row r="56" spans="2:10" ht="12.75" customHeight="1">
      <c r="I56" s="1"/>
      <c r="J56" s="23"/>
    </row>
    <row r="57" spans="2:10">
      <c r="I57" s="1"/>
      <c r="J57" s="23"/>
    </row>
    <row r="58" spans="2:10" ht="12" customHeight="1">
      <c r="I58" s="1"/>
      <c r="J58" s="23"/>
    </row>
    <row r="59" spans="2:10" ht="13.5" customHeight="1">
      <c r="I59" s="1"/>
      <c r="J59" s="23"/>
    </row>
    <row r="60" spans="2:10">
      <c r="I60" s="1"/>
      <c r="J60" s="23"/>
    </row>
    <row r="61" spans="2:10">
      <c r="I61" s="1"/>
      <c r="J61" s="23"/>
    </row>
    <row r="62" spans="2:10" ht="12.75" customHeight="1">
      <c r="I62" s="1"/>
      <c r="J62" s="23"/>
    </row>
    <row r="63" spans="2:10" ht="12.75" customHeight="1">
      <c r="I63" s="1"/>
      <c r="J63" s="23"/>
    </row>
    <row r="64" spans="2:10" ht="12" customHeight="1">
      <c r="I64" s="1"/>
      <c r="J64" s="23"/>
    </row>
    <row r="65" spans="9:10" ht="12.75" customHeight="1">
      <c r="I65" s="1"/>
      <c r="J65" s="23"/>
    </row>
    <row r="66" spans="9:10" ht="13.5" customHeight="1">
      <c r="I66" s="1"/>
      <c r="J66" s="23"/>
    </row>
    <row r="67" spans="9:10">
      <c r="I67" s="1"/>
      <c r="J67" s="23"/>
    </row>
    <row r="68" spans="9:10" ht="13.5" customHeight="1">
      <c r="I68" s="1"/>
      <c r="J68" s="23"/>
    </row>
    <row r="69" spans="9:10" ht="12" customHeight="1">
      <c r="I69" s="1"/>
      <c r="J69" s="23"/>
    </row>
    <row r="70" spans="9:10" ht="12" customHeight="1">
      <c r="I70" s="1"/>
      <c r="J70" s="23"/>
    </row>
    <row r="71" spans="9:10" ht="13.5" customHeight="1">
      <c r="I71" s="1"/>
      <c r="J71" s="23"/>
    </row>
    <row r="72" spans="9:10">
      <c r="I72" s="1"/>
      <c r="J72" s="23"/>
    </row>
    <row r="73" spans="9:10" ht="12" customHeight="1">
      <c r="I73" s="1"/>
      <c r="J73" s="23"/>
    </row>
    <row r="74" spans="9:10" ht="12" customHeight="1">
      <c r="I74" s="1"/>
      <c r="J74" s="23"/>
    </row>
    <row r="75" spans="9:10" ht="12" customHeight="1">
      <c r="I75" s="1"/>
      <c r="J75" s="23"/>
    </row>
    <row r="76" spans="9:10">
      <c r="I76" s="1"/>
      <c r="J76" s="23"/>
    </row>
    <row r="77" spans="9:10" ht="12" customHeight="1">
      <c r="I77" s="1"/>
      <c r="J77" s="23"/>
    </row>
    <row r="78" spans="9:10" ht="12" customHeight="1">
      <c r="I78" s="1"/>
      <c r="J78" s="23"/>
    </row>
    <row r="79" spans="9:10">
      <c r="I79" s="1"/>
      <c r="J79" s="23"/>
    </row>
    <row r="80" spans="9:10" ht="12.75" customHeight="1"/>
    <row r="84" ht="12" customHeight="1"/>
    <row r="85" ht="12.75" customHeight="1"/>
    <row r="88" ht="12.75" customHeight="1"/>
    <row r="89" ht="12.75" customHeight="1"/>
    <row r="90" ht="13.5" customHeight="1"/>
    <row r="92" ht="12.75" customHeight="1"/>
    <row r="93" ht="12.75" customHeight="1"/>
    <row r="94" ht="12" customHeight="1"/>
  </sheetData>
  <mergeCells count="6">
    <mergeCell ref="B52:J52"/>
    <mergeCell ref="B4:J4"/>
    <mergeCell ref="B5:J5"/>
    <mergeCell ref="B27:I27"/>
    <mergeCell ref="B50:J50"/>
    <mergeCell ref="B51:J51"/>
  </mergeCells>
  <pageMargins left="0.39370078740157483" right="0.59055118110236227" top="1.3779527559055118" bottom="0.98425196850393704" header="0.51181102362204722" footer="0.51181102362204722"/>
  <pageSetup paperSize="9" scale="91" firstPageNumber="28" orientation="portrait" useFirstPageNumber="1" horizontalDpi="300" verticalDpi="300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5-Tab. dim. Ris di ammin.</vt:lpstr>
      <vt:lpstr>'5-Tab. dim. Ris di ammin.'!Area_stampa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Rinalducci</dc:creator>
  <cp:lastModifiedBy>Manuela MZ. Zimarri</cp:lastModifiedBy>
  <cp:lastPrinted>2016-11-10T17:32:08Z</cp:lastPrinted>
  <dcterms:created xsi:type="dcterms:W3CDTF">2016-11-10T16:58:33Z</dcterms:created>
  <dcterms:modified xsi:type="dcterms:W3CDTF">2016-11-21T09:48:46Z</dcterms:modified>
</cp:coreProperties>
</file>